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785" windowHeight="700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8" i="1"/>
  <c r="B7" i="1"/>
  <c r="B16" i="1" s="1"/>
  <c r="B4" i="1"/>
  <c r="B5" i="1"/>
  <c r="B6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<sst xmlns="http://schemas.openxmlformats.org/spreadsheetml/2006/main" count="18" uniqueCount="18">
  <si>
    <t>Матеріали</t>
  </si>
  <si>
    <t>Кошторис облаштування сцени "Мистецького дворика"</t>
  </si>
  <si>
    <t>Вартість робіт</t>
  </si>
  <si>
    <t>Листи металеві, 10 шт</t>
  </si>
  <si>
    <t>Арматура, 12 м.</t>
  </si>
  <si>
    <t>Круг, 20 шт</t>
  </si>
  <si>
    <t>Електроди, 4 пачки</t>
  </si>
  <si>
    <t>Зачисний круг, 3 штуки</t>
  </si>
  <si>
    <t>Грунтовка, 8 банок</t>
  </si>
  <si>
    <t>Розчинник, 8 літрів</t>
  </si>
  <si>
    <t>Кісточки, 4 штуки</t>
  </si>
  <si>
    <t>Профільна труба метал., 150 м</t>
  </si>
  <si>
    <t>Профільна труба метал., 100 м</t>
  </si>
  <si>
    <t xml:space="preserve">Клей </t>
  </si>
  <si>
    <r>
      <t>Штучне покриття, 35 м</t>
    </r>
    <r>
      <rPr>
        <sz val="11"/>
        <color theme="1"/>
        <rFont val="Calibri"/>
        <family val="2"/>
        <charset val="204"/>
      </rPr>
      <t>²</t>
    </r>
  </si>
  <si>
    <t>Вартість, грн</t>
  </si>
  <si>
    <t>Разом</t>
  </si>
  <si>
    <t>Вартість матеріалів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</si>
</sst>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3" sqref="B3"/>
    </sheetView>
  </sheetViews>
  <sheetFormatPr defaultRowHeight="15" x14ac:dyDescent="0.25"/>
  <cols>
    <col min="1" max="1" width="29.28515625" customWidth="1"/>
    <col min="2" max="2" width="16.140625" customWidth="1"/>
  </cols>
  <sheetData>
    <row r="1" spans="1:2" ht="45" customHeight="1" x14ac:dyDescent="0.25">
      <c r="A1" s="2" t="s">
        <v>1</v>
      </c>
      <c r="B1" s="2"/>
    </row>
    <row r="3" spans="1:2" x14ac:dyDescent="0.25">
      <c r="A3" s="3" t="s">
        <v>0</v>
      </c>
      <c r="B3" s="3" t="s">
        <v>15</v>
      </c>
    </row>
    <row r="4" spans="1:2" x14ac:dyDescent="0.25">
      <c r="A4" s="1" t="s">
        <v>3</v>
      </c>
      <c r="B4" s="1">
        <f>2400*10</f>
        <v>24000</v>
      </c>
    </row>
    <row r="5" spans="1:2" x14ac:dyDescent="0.25">
      <c r="A5" s="1" t="s">
        <v>12</v>
      </c>
      <c r="B5" s="1">
        <f>70*100</f>
        <v>7000</v>
      </c>
    </row>
    <row r="6" spans="1:2" x14ac:dyDescent="0.25">
      <c r="A6" s="1" t="s">
        <v>11</v>
      </c>
      <c r="B6" s="1">
        <f>150*60</f>
        <v>9000</v>
      </c>
    </row>
    <row r="7" spans="1:2" x14ac:dyDescent="0.25">
      <c r="A7" s="1" t="s">
        <v>4</v>
      </c>
      <c r="B7" s="1">
        <f>25*12</f>
        <v>300</v>
      </c>
    </row>
    <row r="8" spans="1:2" x14ac:dyDescent="0.25">
      <c r="A8" s="1" t="s">
        <v>14</v>
      </c>
      <c r="B8" s="1">
        <f>35*170</f>
        <v>5950</v>
      </c>
    </row>
    <row r="9" spans="1:2" x14ac:dyDescent="0.25">
      <c r="A9" s="1" t="s">
        <v>5</v>
      </c>
      <c r="B9" s="1">
        <f>35*20</f>
        <v>700</v>
      </c>
    </row>
    <row r="10" spans="1:2" x14ac:dyDescent="0.25">
      <c r="A10" s="1" t="s">
        <v>6</v>
      </c>
      <c r="B10" s="1">
        <f>4*170</f>
        <v>680</v>
      </c>
    </row>
    <row r="11" spans="1:2" x14ac:dyDescent="0.25">
      <c r="A11" s="1" t="s">
        <v>7</v>
      </c>
      <c r="B11" s="1">
        <f>30*3</f>
        <v>90</v>
      </c>
    </row>
    <row r="12" spans="1:2" x14ac:dyDescent="0.25">
      <c r="A12" s="1" t="s">
        <v>8</v>
      </c>
      <c r="B12" s="1">
        <f>8*150</f>
        <v>1200</v>
      </c>
    </row>
    <row r="13" spans="1:2" x14ac:dyDescent="0.25">
      <c r="A13" s="1" t="s">
        <v>10</v>
      </c>
      <c r="B13" s="1">
        <f>4*15</f>
        <v>60</v>
      </c>
    </row>
    <row r="14" spans="1:2" x14ac:dyDescent="0.25">
      <c r="A14" s="1" t="s">
        <v>9</v>
      </c>
      <c r="B14" s="1">
        <f>8*40</f>
        <v>320</v>
      </c>
    </row>
    <row r="15" spans="1:2" x14ac:dyDescent="0.25">
      <c r="A15" s="1" t="s">
        <v>13</v>
      </c>
      <c r="B15" s="1">
        <v>700</v>
      </c>
    </row>
    <row r="16" spans="1:2" x14ac:dyDescent="0.25">
      <c r="A16" s="1" t="s">
        <v>17</v>
      </c>
      <c r="B16" s="3">
        <f>SUM(B4:B15)</f>
        <v>50000</v>
      </c>
    </row>
    <row r="17" spans="1:2" x14ac:dyDescent="0.25">
      <c r="A17" s="1" t="s">
        <v>2</v>
      </c>
      <c r="B17" s="3">
        <v>30000</v>
      </c>
    </row>
    <row r="18" spans="1:2" x14ac:dyDescent="0.25">
      <c r="A18" s="1" t="s">
        <v>16</v>
      </c>
      <c r="B18" s="3">
        <f>B16+B17</f>
        <v>80000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МузШкола№1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cp:lastModifiedBy>Инна</cp:lastModifiedBy>
  <dcterms:created xsi:type="dcterms:W3CDTF">2019-09-21T12:08:03Z</dcterms:created>
  <dcterms:modified xsi:type="dcterms:W3CDTF">2019-09-21T13:09:02Z</dcterms:modified>
</cp:coreProperties>
</file>